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hzari\Desktop\10دیتا ست\"/>
    </mc:Choice>
  </mc:AlternateContent>
  <bookViews>
    <workbookView xWindow="0" yWindow="0" windowWidth="21840" windowHeight="8700"/>
  </bookViews>
  <sheets>
    <sheet name="شهری" sheetId="1" r:id="rId1"/>
    <sheet name="روستای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D4" i="2" l="1"/>
  <c r="D5" i="2"/>
  <c r="D6" i="2"/>
  <c r="D7" i="2"/>
  <c r="D8" i="2"/>
  <c r="D9" i="2"/>
  <c r="D10" i="2"/>
  <c r="D11" i="2"/>
  <c r="D12" i="2"/>
  <c r="D3" i="2"/>
  <c r="C13" i="2"/>
  <c r="F4" i="1" l="1"/>
  <c r="G4" i="1" s="1"/>
  <c r="F5" i="1"/>
  <c r="G5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5" i="1"/>
  <c r="G15" i="1" s="1"/>
  <c r="F16" i="1"/>
  <c r="G16" i="1" s="1"/>
  <c r="B13" i="2"/>
  <c r="D13" i="2" s="1"/>
  <c r="E6" i="1" l="1"/>
  <c r="F6" i="1" l="1"/>
  <c r="G6" i="1" s="1"/>
  <c r="F3" i="1"/>
  <c r="G3" i="1" s="1"/>
  <c r="E17" i="1"/>
  <c r="F14" i="1"/>
  <c r="G14" i="1" s="1"/>
  <c r="B20" i="1"/>
  <c r="F17" i="1" l="1"/>
  <c r="G17" i="1" s="1"/>
</calcChain>
</file>

<file path=xl/sharedStrings.xml><?xml version="1.0" encoding="utf-8"?>
<sst xmlns="http://schemas.openxmlformats.org/spreadsheetml/2006/main" count="60" uniqueCount="44">
  <si>
    <t>شهر اردكان</t>
  </si>
  <si>
    <t>شهر بهاباد</t>
  </si>
  <si>
    <t>شهر بافق</t>
  </si>
  <si>
    <t>شهر تفت</t>
  </si>
  <si>
    <t>شهر نير</t>
  </si>
  <si>
    <t>شهر مهريز</t>
  </si>
  <si>
    <t>شهر يزد</t>
  </si>
  <si>
    <t>شهر شاهديه</t>
  </si>
  <si>
    <t>شهر حميديا</t>
  </si>
  <si>
    <t>شهر زارچ</t>
  </si>
  <si>
    <t>شهر ميبد</t>
  </si>
  <si>
    <t>شهر ندوشن</t>
  </si>
  <si>
    <t>شهر بفروئيه</t>
  </si>
  <si>
    <t>شهر مهردشت</t>
  </si>
  <si>
    <t>شهر ابركوه</t>
  </si>
  <si>
    <t>شهر اشكذر</t>
  </si>
  <si>
    <t>شهر هرات</t>
  </si>
  <si>
    <t>شهر مروست</t>
  </si>
  <si>
    <t>شهر خضرآباد</t>
  </si>
  <si>
    <t>شهري استان</t>
  </si>
  <si>
    <t>شهری</t>
  </si>
  <si>
    <t>شهر</t>
  </si>
  <si>
    <t>جمعیت</t>
  </si>
  <si>
    <t>شهر خرانق</t>
  </si>
  <si>
    <t>شهر بخ</t>
  </si>
  <si>
    <t>ابرکوه</t>
  </si>
  <si>
    <t>اردکان</t>
  </si>
  <si>
    <t>اشکذر</t>
  </si>
  <si>
    <t>بافق</t>
  </si>
  <si>
    <t>بهاباد</t>
  </si>
  <si>
    <t>تفت</t>
  </si>
  <si>
    <t>خاتم</t>
  </si>
  <si>
    <t>مهریز</t>
  </si>
  <si>
    <t>میبد</t>
  </si>
  <si>
    <t>یزد</t>
  </si>
  <si>
    <t xml:space="preserve">روستایی </t>
  </si>
  <si>
    <t>جمعیت کل</t>
  </si>
  <si>
    <t>جمعیت تحت پوشش</t>
  </si>
  <si>
    <t>استان</t>
  </si>
  <si>
    <t xml:space="preserve"> استان</t>
  </si>
  <si>
    <t>درصد تحت پوشش</t>
  </si>
  <si>
    <t>درصد</t>
  </si>
  <si>
    <t>جمعیت تحت پوشش فاضلاب اسلامیه</t>
  </si>
  <si>
    <t>توجه: در جدول فوق جمعیت 
شهرخرانق، عقدا و احمدآباد در اردکان،
مهردشت در ابرکوه،
 بفروییه درمیبد، 
بخ در تفت، 
خضرآباد ومجومرد در اشکذر،
 حمیدیا و شاهدیه در یزد
 محاسبه شده است.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</si>
</sst>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Arial"/>
      <family val="2"/>
      <charset val="178"/>
      <scheme val="minor"/>
    </font>
    <font>
      <b/>
      <sz val="11"/>
      <name val="Nazanin"/>
      <charset val="178"/>
    </font>
    <font>
      <sz val="14"/>
      <name val="Nazanin"/>
      <charset val="178"/>
    </font>
    <font>
      <b/>
      <sz val="12"/>
      <name val="Nazanin"/>
      <charset val="178"/>
    </font>
    <font>
      <b/>
      <sz val="11"/>
      <name val="B Nazanin"/>
      <charset val="178"/>
    </font>
    <font>
      <sz val="14"/>
      <name val="B Nazanin"/>
      <charset val="178"/>
    </font>
    <font>
      <b/>
      <sz val="14"/>
      <color theme="1"/>
      <name val="B Nazanin"/>
      <charset val="178"/>
    </font>
    <font>
      <sz val="10"/>
      <color theme="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3" borderId="2" xfId="0" applyNumberFormat="1" applyFont="1" applyFill="1" applyBorder="1" applyAlignment="1">
      <alignment horizontal="righ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right"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0" fillId="7" borderId="10" xfId="0" applyFill="1" applyBorder="1"/>
    <xf numFmtId="164" fontId="0" fillId="7" borderId="10" xfId="0" applyNumberFormat="1" applyFill="1" applyBorder="1"/>
    <xf numFmtId="0" fontId="7" fillId="7" borderId="10" xfId="0" applyFont="1" applyFill="1" applyBorder="1"/>
    <xf numFmtId="0" fontId="0" fillId="0" borderId="5" xfId="0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4" fillId="6" borderId="8" xfId="0" applyNumberFormat="1" applyFont="1" applyFill="1" applyBorder="1" applyAlignment="1">
      <alignment horizontal="right" vertical="center" wrapText="1"/>
    </xf>
    <xf numFmtId="3" fontId="4" fillId="6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rightToLeft="1" tabSelected="1" topLeftCell="C13" workbookViewId="0">
      <selection activeCell="F21" sqref="F21"/>
    </sheetView>
  </sheetViews>
  <sheetFormatPr defaultRowHeight="14.25"/>
  <cols>
    <col min="1" max="1" width="11" hidden="1" customWidth="1"/>
    <col min="2" max="2" width="9.6640625" hidden="1" customWidth="1"/>
    <col min="3" max="3" width="9.6640625" customWidth="1"/>
    <col min="4" max="5" width="12.88671875" customWidth="1"/>
    <col min="6" max="7" width="9.6640625" customWidth="1"/>
  </cols>
  <sheetData>
    <row r="1" spans="1:7" ht="24.75" thickBot="1">
      <c r="A1" s="19" t="s">
        <v>20</v>
      </c>
      <c r="B1" s="19"/>
      <c r="D1" s="20" t="s">
        <v>20</v>
      </c>
      <c r="E1" s="20"/>
      <c r="F1" s="20"/>
      <c r="G1" s="20"/>
    </row>
    <row r="2" spans="1:7" ht="39.75" thickBot="1">
      <c r="A2" s="7" t="s">
        <v>21</v>
      </c>
      <c r="B2" s="7" t="s">
        <v>22</v>
      </c>
      <c r="D2" s="7" t="s">
        <v>21</v>
      </c>
      <c r="E2" s="7" t="s">
        <v>36</v>
      </c>
      <c r="F2" s="7" t="s">
        <v>37</v>
      </c>
      <c r="G2" s="7" t="s">
        <v>40</v>
      </c>
    </row>
    <row r="3" spans="1:7" ht="22.5">
      <c r="A3" s="1" t="s">
        <v>0</v>
      </c>
      <c r="B3" s="4">
        <v>86681</v>
      </c>
      <c r="D3" s="1" t="s">
        <v>0</v>
      </c>
      <c r="E3" s="4">
        <v>95490</v>
      </c>
      <c r="F3" s="6">
        <f>E3</f>
        <v>95490</v>
      </c>
      <c r="G3" s="6">
        <f>F3/E3*100</f>
        <v>100</v>
      </c>
    </row>
    <row r="4" spans="1:7" ht="22.5">
      <c r="A4" s="2" t="s">
        <v>23</v>
      </c>
      <c r="B4" s="6">
        <v>470</v>
      </c>
      <c r="D4" s="2" t="s">
        <v>1</v>
      </c>
      <c r="E4" s="4">
        <v>10697</v>
      </c>
      <c r="F4" s="6">
        <f t="shared" ref="F4:F16" si="0">E4</f>
        <v>10697</v>
      </c>
      <c r="G4" s="6">
        <f t="shared" ref="G4:G17" si="1">F4/E4*100</f>
        <v>100</v>
      </c>
    </row>
    <row r="5" spans="1:7" ht="22.5">
      <c r="A5" s="2" t="s">
        <v>1</v>
      </c>
      <c r="B5" s="4">
        <v>10697</v>
      </c>
      <c r="D5" s="2" t="s">
        <v>2</v>
      </c>
      <c r="E5" s="4">
        <v>52693</v>
      </c>
      <c r="F5" s="6">
        <f t="shared" si="0"/>
        <v>52693</v>
      </c>
      <c r="G5" s="6">
        <f t="shared" si="1"/>
        <v>100</v>
      </c>
    </row>
    <row r="6" spans="1:7" ht="22.5">
      <c r="A6" s="2" t="s">
        <v>2</v>
      </c>
      <c r="B6" s="4">
        <v>52693</v>
      </c>
      <c r="D6" s="2" t="s">
        <v>3</v>
      </c>
      <c r="E6" s="4">
        <f>B7+B9</f>
        <v>20619</v>
      </c>
      <c r="F6" s="6">
        <f t="shared" si="0"/>
        <v>20619</v>
      </c>
      <c r="G6" s="6">
        <f t="shared" si="1"/>
        <v>100</v>
      </c>
    </row>
    <row r="7" spans="1:7" ht="22.5">
      <c r="A7" s="2" t="s">
        <v>3</v>
      </c>
      <c r="B7" s="4">
        <v>19915</v>
      </c>
      <c r="D7" s="2" t="s">
        <v>4</v>
      </c>
      <c r="E7" s="4">
        <v>1735</v>
      </c>
      <c r="F7" s="6">
        <f t="shared" si="0"/>
        <v>1735</v>
      </c>
      <c r="G7" s="6">
        <f t="shared" si="1"/>
        <v>100</v>
      </c>
    </row>
    <row r="8" spans="1:7" ht="22.5">
      <c r="A8" s="2" t="s">
        <v>4</v>
      </c>
      <c r="B8" s="4">
        <v>1735</v>
      </c>
      <c r="D8" s="2" t="s">
        <v>5</v>
      </c>
      <c r="E8" s="4">
        <v>37522</v>
      </c>
      <c r="F8" s="6">
        <f t="shared" si="0"/>
        <v>37522</v>
      </c>
      <c r="G8" s="6">
        <f t="shared" si="1"/>
        <v>100</v>
      </c>
    </row>
    <row r="9" spans="1:7" ht="22.5">
      <c r="A9" s="2" t="s">
        <v>24</v>
      </c>
      <c r="B9" s="6">
        <v>704</v>
      </c>
      <c r="D9" s="2" t="s">
        <v>6</v>
      </c>
      <c r="E9" s="4">
        <v>696265</v>
      </c>
      <c r="F9" s="6">
        <f t="shared" si="0"/>
        <v>696265</v>
      </c>
      <c r="G9" s="6">
        <f t="shared" si="1"/>
        <v>100</v>
      </c>
    </row>
    <row r="10" spans="1:7" ht="22.5">
      <c r="A10" s="2" t="s">
        <v>7</v>
      </c>
      <c r="B10" s="4">
        <v>20561</v>
      </c>
      <c r="D10" s="2" t="s">
        <v>9</v>
      </c>
      <c r="E10" s="4">
        <v>12102</v>
      </c>
      <c r="F10" s="6">
        <f t="shared" si="0"/>
        <v>12102</v>
      </c>
      <c r="G10" s="6">
        <f t="shared" si="1"/>
        <v>100</v>
      </c>
    </row>
    <row r="11" spans="1:7" ht="22.5">
      <c r="A11" s="2" t="s">
        <v>8</v>
      </c>
      <c r="B11" s="4">
        <v>72776</v>
      </c>
      <c r="D11" s="2" t="s">
        <v>10</v>
      </c>
      <c r="E11" s="4">
        <v>103670</v>
      </c>
      <c r="F11" s="6">
        <f t="shared" si="0"/>
        <v>103670</v>
      </c>
      <c r="G11" s="6">
        <f t="shared" si="1"/>
        <v>100</v>
      </c>
    </row>
    <row r="12" spans="1:7" ht="22.5">
      <c r="A12" s="2" t="s">
        <v>9</v>
      </c>
      <c r="B12" s="4">
        <v>12102</v>
      </c>
      <c r="D12" s="2" t="s">
        <v>11</v>
      </c>
      <c r="E12" s="4">
        <v>2285</v>
      </c>
      <c r="F12" s="6">
        <f t="shared" si="0"/>
        <v>2285</v>
      </c>
      <c r="G12" s="6">
        <f t="shared" si="1"/>
        <v>100</v>
      </c>
    </row>
    <row r="13" spans="1:7" ht="22.5">
      <c r="A13" s="2" t="s">
        <v>12</v>
      </c>
      <c r="B13" s="4">
        <v>7450</v>
      </c>
      <c r="D13" s="2" t="s">
        <v>14</v>
      </c>
      <c r="E13" s="4">
        <v>39065</v>
      </c>
      <c r="F13" s="6">
        <f t="shared" si="0"/>
        <v>39065</v>
      </c>
      <c r="G13" s="6">
        <f t="shared" si="1"/>
        <v>100</v>
      </c>
    </row>
    <row r="14" spans="1:7" ht="22.5">
      <c r="A14" s="2" t="s">
        <v>13</v>
      </c>
      <c r="B14" s="4">
        <v>8576</v>
      </c>
      <c r="D14" s="2" t="s">
        <v>15</v>
      </c>
      <c r="E14" s="4">
        <v>22286</v>
      </c>
      <c r="F14" s="6">
        <f t="shared" si="0"/>
        <v>22286</v>
      </c>
      <c r="G14" s="6">
        <f t="shared" si="1"/>
        <v>100</v>
      </c>
    </row>
    <row r="15" spans="1:7" ht="22.5">
      <c r="A15" s="2" t="s">
        <v>14</v>
      </c>
      <c r="B15" s="4">
        <v>30489</v>
      </c>
      <c r="D15" s="2" t="s">
        <v>16</v>
      </c>
      <c r="E15" s="4">
        <v>14781</v>
      </c>
      <c r="F15" s="6">
        <f t="shared" si="0"/>
        <v>14781</v>
      </c>
      <c r="G15" s="6">
        <f t="shared" si="1"/>
        <v>100</v>
      </c>
    </row>
    <row r="16" spans="1:7" ht="23.25" thickBot="1">
      <c r="A16" s="2" t="s">
        <v>15</v>
      </c>
      <c r="B16" s="4">
        <v>13916</v>
      </c>
      <c r="D16" s="2" t="s">
        <v>17</v>
      </c>
      <c r="E16" s="4">
        <v>10272</v>
      </c>
      <c r="F16" s="6">
        <f t="shared" si="0"/>
        <v>10272</v>
      </c>
      <c r="G16" s="6">
        <f t="shared" si="1"/>
        <v>100</v>
      </c>
    </row>
    <row r="17" spans="1:7" ht="22.5">
      <c r="A17" s="2" t="s">
        <v>16</v>
      </c>
      <c r="B17" s="4">
        <v>14781</v>
      </c>
      <c r="D17" s="8" t="s">
        <v>39</v>
      </c>
      <c r="E17" s="9">
        <f>SUM(E3:E16)</f>
        <v>1119482</v>
      </c>
      <c r="F17" s="9">
        <f>SUM(F3:F16)</f>
        <v>1119482</v>
      </c>
      <c r="G17" s="4">
        <f t="shared" si="1"/>
        <v>100</v>
      </c>
    </row>
    <row r="18" spans="1:7" ht="162" customHeight="1">
      <c r="A18" s="2" t="s">
        <v>17</v>
      </c>
      <c r="B18" s="4">
        <v>10272</v>
      </c>
      <c r="D18" s="21" t="s">
        <v>43</v>
      </c>
      <c r="E18" s="22"/>
      <c r="F18" s="22"/>
      <c r="G18" s="22"/>
    </row>
    <row r="19" spans="1:7" ht="23.25" thickBot="1">
      <c r="A19" s="1" t="s">
        <v>18</v>
      </c>
      <c r="B19" s="4">
        <v>612</v>
      </c>
    </row>
    <row r="20" spans="1:7" ht="21">
      <c r="A20" s="3" t="s">
        <v>19</v>
      </c>
      <c r="B20" s="5">
        <f>SUM(B3:B19)</f>
        <v>364430</v>
      </c>
    </row>
  </sheetData>
  <mergeCells count="3">
    <mergeCell ref="A1:B1"/>
    <mergeCell ref="D1:G1"/>
    <mergeCell ref="D18:G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rightToLeft="1" workbookViewId="0">
      <selection activeCell="G11" sqref="G11"/>
    </sheetView>
  </sheetViews>
  <sheetFormatPr defaultRowHeight="14.25"/>
  <cols>
    <col min="1" max="1" width="8.33203125" customWidth="1"/>
    <col min="6" max="6" width="24.109375" customWidth="1"/>
  </cols>
  <sheetData>
    <row r="1" spans="1:7" ht="24.75" thickBot="1">
      <c r="A1" s="20" t="s">
        <v>35</v>
      </c>
      <c r="B1" s="20"/>
      <c r="C1" s="20"/>
      <c r="D1" s="20"/>
    </row>
    <row r="2" spans="1:7" ht="39.75" thickBot="1">
      <c r="A2" s="7" t="s">
        <v>21</v>
      </c>
      <c r="B2" s="7" t="s">
        <v>22</v>
      </c>
      <c r="C2" s="7" t="s">
        <v>37</v>
      </c>
      <c r="D2" s="7" t="s">
        <v>40</v>
      </c>
    </row>
    <row r="3" spans="1:7" ht="22.5">
      <c r="A3" s="10" t="s">
        <v>25</v>
      </c>
      <c r="B3" s="11">
        <v>21311</v>
      </c>
      <c r="C3" s="11">
        <v>20970</v>
      </c>
      <c r="D3" s="11">
        <f>C3/B3*100</f>
        <v>98.399887382103131</v>
      </c>
    </row>
    <row r="4" spans="1:7" ht="22.5">
      <c r="A4" s="10" t="s">
        <v>26</v>
      </c>
      <c r="B4" s="11">
        <v>21789</v>
      </c>
      <c r="C4" s="11">
        <v>15310</v>
      </c>
      <c r="D4" s="11">
        <f t="shared" ref="D4:D12" si="0">C4/B4*100</f>
        <v>70.264812520078934</v>
      </c>
    </row>
    <row r="5" spans="1:7" ht="22.5">
      <c r="A5" s="10" t="s">
        <v>27</v>
      </c>
      <c r="B5" s="11">
        <v>18079</v>
      </c>
      <c r="C5" s="11">
        <v>16721</v>
      </c>
      <c r="D5" s="11">
        <f t="shared" si="0"/>
        <v>92.488522595276294</v>
      </c>
    </row>
    <row r="6" spans="1:7" ht="22.5">
      <c r="A6" s="10" t="s">
        <v>28</v>
      </c>
      <c r="B6" s="11">
        <v>14891</v>
      </c>
      <c r="C6" s="11">
        <v>14680</v>
      </c>
      <c r="D6" s="11">
        <f t="shared" si="0"/>
        <v>98.583036733597467</v>
      </c>
    </row>
    <row r="7" spans="1:7" ht="22.5">
      <c r="A7" s="10" t="s">
        <v>29</v>
      </c>
      <c r="B7" s="11">
        <v>10640</v>
      </c>
      <c r="C7" s="11">
        <v>9896</v>
      </c>
      <c r="D7" s="11">
        <f t="shared" si="0"/>
        <v>93.007518796992485</v>
      </c>
      <c r="F7" s="18" t="s">
        <v>42</v>
      </c>
      <c r="G7" s="16" t="s">
        <v>41</v>
      </c>
    </row>
    <row r="8" spans="1:7" ht="22.5">
      <c r="A8" s="10" t="s">
        <v>30</v>
      </c>
      <c r="B8" s="11">
        <v>57969</v>
      </c>
      <c r="C8" s="11">
        <v>56638</v>
      </c>
      <c r="D8" s="11">
        <f t="shared" si="0"/>
        <v>97.703945212096116</v>
      </c>
      <c r="F8" s="16">
        <f>2.7*605</f>
        <v>1633.5</v>
      </c>
      <c r="G8" s="17">
        <f>F8/B8*100</f>
        <v>2.8178854215183979</v>
      </c>
    </row>
    <row r="9" spans="1:7" ht="22.5">
      <c r="A9" s="10" t="s">
        <v>31</v>
      </c>
      <c r="B9" s="11">
        <v>16869</v>
      </c>
      <c r="C9" s="11">
        <v>15936</v>
      </c>
      <c r="D9" s="11">
        <f t="shared" si="0"/>
        <v>94.469144584741244</v>
      </c>
    </row>
    <row r="10" spans="1:7" ht="22.5">
      <c r="A10" s="10" t="s">
        <v>32</v>
      </c>
      <c r="B10" s="11">
        <v>35082</v>
      </c>
      <c r="C10" s="11">
        <v>34661</v>
      </c>
      <c r="D10" s="11">
        <f t="shared" si="0"/>
        <v>98.799954392565994</v>
      </c>
    </row>
    <row r="11" spans="1:7" ht="22.5">
      <c r="A11" s="10" t="s">
        <v>33</v>
      </c>
      <c r="B11" s="11">
        <v>12757</v>
      </c>
      <c r="C11" s="11">
        <v>11765</v>
      </c>
      <c r="D11" s="11">
        <f t="shared" si="0"/>
        <v>92.223877087089448</v>
      </c>
    </row>
    <row r="12" spans="1:7" ht="23.25" thickBot="1">
      <c r="A12" s="12" t="s">
        <v>34</v>
      </c>
      <c r="B12" s="13">
        <v>53642</v>
      </c>
      <c r="C12" s="13">
        <v>53328</v>
      </c>
      <c r="D12" s="13">
        <f t="shared" si="0"/>
        <v>99.414637783826109</v>
      </c>
    </row>
    <row r="13" spans="1:7" ht="21.75" thickBot="1">
      <c r="A13" s="14" t="s">
        <v>38</v>
      </c>
      <c r="B13" s="15">
        <f>SUM(B3:B12)</f>
        <v>263029</v>
      </c>
      <c r="C13" s="15">
        <f>SUM(C3:C12)</f>
        <v>249905</v>
      </c>
      <c r="D13" s="15">
        <f>C13/B13*100</f>
        <v>95.010436111607461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شهری</vt:lpstr>
      <vt:lpstr>روستایی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lalehzari</dc:creator>
  <cp:lastModifiedBy>lalehzari</cp:lastModifiedBy>
  <dcterms:created xsi:type="dcterms:W3CDTF">2022-04-19T07:01:29Z</dcterms:created>
  <dcterms:modified xsi:type="dcterms:W3CDTF">2022-05-08T09:12:59Z</dcterms:modified>
</cp:coreProperties>
</file>